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óminas Vianney\Documents\FINANZAS\06 ISNOMINAS\2024 DECLARACIONES\JULIO\IN WEB\"/>
    </mc:Choice>
  </mc:AlternateContent>
  <xr:revisionPtr revIDLastSave="0" documentId="13_ncr:1_{9E9C3A06-984F-4549-9335-BAD24AFE6807}" xr6:coauthVersionLast="47" xr6:coauthVersionMax="47" xr10:uidLastSave="{00000000-0000-0000-0000-000000000000}"/>
  <bookViews>
    <workbookView xWindow="-108" yWindow="-108" windowWidth="23256" windowHeight="12576" activeTab="1" xr2:uid="{B8DC85B2-B6E5-4454-AD41-648EEEF9AD8C}"/>
  </bookViews>
  <sheets>
    <sheet name="ACUMULADO" sheetId="1" r:id="rId1"/>
    <sheet name="DECLAR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F6" i="2" l="1"/>
  <c r="F8" i="2" s="1"/>
</calcChain>
</file>

<file path=xl/sharedStrings.xml><?xml version="1.0" encoding="utf-8"?>
<sst xmlns="http://schemas.openxmlformats.org/spreadsheetml/2006/main" count="126" uniqueCount="56">
  <si>
    <t>CONTPAQ i</t>
  </si>
  <si>
    <t xml:space="preserve"> </t>
  </si>
  <si>
    <t xml:space="preserve">      NÓMINAS</t>
  </si>
  <si>
    <t>IN WEB TRAINING</t>
  </si>
  <si>
    <t>Lista de Raya (forma tabular)</t>
  </si>
  <si>
    <t>Periodo 13 al 14 Quincenal del 01/07/2024 al 31/07/2024</t>
  </si>
  <si>
    <t>Reg Pat IMSS: 00000000000,C6028669102</t>
  </si>
  <si>
    <t xml:space="preserve">RFC: GER -061213-8J1 </t>
  </si>
  <si>
    <t>Código</t>
  </si>
  <si>
    <t>Empleado</t>
  </si>
  <si>
    <t>Sueldo</t>
  </si>
  <si>
    <t>Despensa</t>
  </si>
  <si>
    <t>*TOTAL* *PERCEPCIONES*</t>
  </si>
  <si>
    <t>Subs al Empleo acreditado</t>
  </si>
  <si>
    <t>Subs al Empleo (mes)</t>
  </si>
  <si>
    <t>I.S.R. antes de Subs al Empleo</t>
  </si>
  <si>
    <t>I.S.R. (mes)</t>
  </si>
  <si>
    <t>I.M.S.S.</t>
  </si>
  <si>
    <t>Ajuste al neto</t>
  </si>
  <si>
    <t>Descuento de Fiesta de Fin de Año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</si>
  <si>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</si>
  <si>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</si>
  <si>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</si>
  <si>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</si>
  <si>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</si>
  <si>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</si>
  <si>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</si>
  <si>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</si>
  <si>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</si>
  <si>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</si>
  <si>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</si>
  <si>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</si>
  <si>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</si>
  <si>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C6028669102</t>
  </si>
  <si>
    <t>Departamento 2 STAFF</t>
  </si>
  <si>
    <t>00000318</t>
  </si>
  <si>
    <t>LOPEZ JIMENEZ MARIA ISABEL</t>
  </si>
  <si>
    <t>00000319</t>
  </si>
  <si>
    <t>TELLEZ DOMINGUEZ MARCO JAFETH</t>
  </si>
  <si>
    <t>00000439</t>
  </si>
  <si>
    <t>LECHUGA REBOLLO OMAR</t>
  </si>
  <si>
    <t>Total Depto</t>
  </si>
  <si>
    <t xml:space="preserve">  -----------------------</t>
  </si>
  <si>
    <t xml:space="preserve">  =============</t>
  </si>
  <si>
    <t>Total Gral.</t>
  </si>
  <si>
    <t>GRUPO EMPRESARIAL EN RECURSOS HUMANOS</t>
  </si>
  <si>
    <t>RFC: GER0612138J1</t>
  </si>
  <si>
    <t>RFC</t>
  </si>
  <si>
    <t>RAZON SOCIAL</t>
  </si>
  <si>
    <t>N° DE EMPLEADOS</t>
  </si>
  <si>
    <t>BASE GRAVABLE</t>
  </si>
  <si>
    <t xml:space="preserve">TASA </t>
  </si>
  <si>
    <t>IMPUESTO</t>
  </si>
  <si>
    <t>GER0612138J1</t>
  </si>
  <si>
    <t>GER061213_ed</t>
  </si>
  <si>
    <t>ISN ESTADO DE MEXICO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</si>
</sst>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6">
    <xf numFmtId="0" fontId="0" fillId="0" borderId="0" xfId="0"/>
    <xf numFmtId="49" fontId="1" fillId="0" borderId="0" xfId="0" applyNumberFormat="1" applyFont="1" applyAlignment="1">
      <alignment horizontal="center"/>
    </xf>
    <xf numFmtId="164" fontId="3" fillId="0" borderId="0" xfId="0" applyNumberFormat="1" applyFont="1"/>
    <xf numFmtId="49" fontId="4" fillId="0" borderId="0" xfId="0" applyNumberFormat="1" applyFont="1" applyAlignment="1">
      <alignment horizontal="center" vertical="top"/>
    </xf>
    <xf numFmtId="49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  <xf numFmtId="164" fontId="3" fillId="3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/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wrapText="1"/>
    </xf>
    <xf numFmtId="0" fontId="0" fillId="0" borderId="3" xfId="0" applyBorder="1"/>
    <xf numFmtId="0" fontId="13" fillId="0" borderId="3" xfId="0" applyFont="1" applyBorder="1" applyAlignment="1">
      <alignment horizontal="left"/>
    </xf>
    <xf numFmtId="4" fontId="13" fillId="0" borderId="3" xfId="0" applyNumberFormat="1" applyFont="1" applyBorder="1"/>
    <xf numFmtId="10" fontId="13" fillId="0" borderId="3" xfId="0" applyNumberFormat="1" applyFont="1" applyBorder="1"/>
    <xf numFmtId="4" fontId="13" fillId="0" borderId="3" xfId="1" applyNumberFormat="1" applyFont="1" applyBorder="1" applyAlignment="1"/>
    <xf numFmtId="0" fontId="0" fillId="4" borderId="3" xfId="0" applyFill="1" applyBorder="1"/>
    <xf numFmtId="4" fontId="12" fillId="4" borderId="3" xfId="1" applyNumberFormat="1" applyFont="1" applyFill="1" applyBorder="1" applyAlignment="1"/>
    <xf numFmtId="0" fontId="14" fillId="0" borderId="0" xfId="0" applyFont="1"/>
  </cellXfs>
  <cellStyles count="2">
    <cellStyle name="Moneda 2" xfId="1" xr:uid="{CD0A4AE4-EE49-4242-B5B4-9239EA0E1B12}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E92D-B4C4-405C-A314-1AC09FEDB9A5}">
  <dimension ref="A1:Y34"/>
  <sheetViews>
    <sheetView topLeftCell="B1" workbookViewId="0">
      <selection activeCell="E28" sqref="E28"/>
    </sheetView>
  </sheetViews>
  <sheetFormatPr baseColWidth="10" defaultColWidth="11.44140625" defaultRowHeight="10.199999999999999" x14ac:dyDescent="0.2"/>
  <cols>
    <col min="1" max="1" width="12.33203125" style="4" customWidth="1"/>
    <col min="2" max="2" width="26.21875" style="2" customWidth="1"/>
    <col min="3" max="25" width="15.6640625" style="2" customWidth="1"/>
    <col min="26" max="16384" width="11.44140625" style="2"/>
  </cols>
  <sheetData>
    <row r="1" spans="1:25" ht="18" customHeight="1" x14ac:dyDescent="0.3">
      <c r="A1" s="1" t="s">
        <v>0</v>
      </c>
      <c r="B1" s="18" t="s">
        <v>1</v>
      </c>
      <c r="C1" s="19"/>
    </row>
    <row r="2" spans="1:25" ht="17.399999999999999" x14ac:dyDescent="0.2">
      <c r="A2" s="3" t="s">
        <v>2</v>
      </c>
      <c r="B2" s="20" t="s">
        <v>3</v>
      </c>
      <c r="C2" s="21"/>
    </row>
    <row r="3" spans="1:25" ht="15.6" x14ac:dyDescent="0.3">
      <c r="B3" s="22" t="s">
        <v>4</v>
      </c>
      <c r="C3" s="19"/>
    </row>
    <row r="4" spans="1:25" ht="14.4" x14ac:dyDescent="0.3">
      <c r="B4" s="23" t="s">
        <v>5</v>
      </c>
      <c r="C4" s="19"/>
    </row>
    <row r="5" spans="1:25" x14ac:dyDescent="0.2">
      <c r="B5" s="6" t="s">
        <v>6</v>
      </c>
    </row>
    <row r="6" spans="1:25" x14ac:dyDescent="0.2">
      <c r="B6" s="6" t="s">
        <v>7</v>
      </c>
    </row>
    <row r="8" spans="1:25" s="11" customFormat="1" ht="21" thickBot="1" x14ac:dyDescent="0.25">
      <c r="A8" s="7" t="s">
        <v>8</v>
      </c>
      <c r="B8" s="8" t="s">
        <v>9</v>
      </c>
      <c r="C8" s="8" t="s">
        <v>10</v>
      </c>
      <c r="D8" s="8" t="s">
        <v>11</v>
      </c>
      <c r="E8" s="9" t="s">
        <v>12</v>
      </c>
      <c r="F8" s="8" t="s">
        <v>13</v>
      </c>
      <c r="G8" s="8" t="s">
        <v>14</v>
      </c>
      <c r="H8" s="8" t="s">
        <v>15</v>
      </c>
      <c r="I8" s="8" t="s">
        <v>16</v>
      </c>
      <c r="J8" s="8" t="s">
        <v>17</v>
      </c>
      <c r="K8" s="8" t="s">
        <v>18</v>
      </c>
      <c r="L8" s="8" t="s">
        <v>19</v>
      </c>
      <c r="M8" s="9" t="s">
        <v>20</v>
      </c>
      <c r="N8" s="10" t="s">
        <v>21</v>
      </c>
      <c r="O8" s="8" t="s">
        <v>22</v>
      </c>
      <c r="P8" s="8" t="s">
        <v>23</v>
      </c>
      <c r="Q8" s="8" t="s">
        <v>24</v>
      </c>
      <c r="R8" s="8" t="s">
        <v>25</v>
      </c>
      <c r="S8" s="8" t="s">
        <v>26</v>
      </c>
      <c r="T8" s="8" t="s">
        <v>27</v>
      </c>
      <c r="U8" s="8" t="s">
        <v>28</v>
      </c>
      <c r="V8" s="8" t="s">
        <v>29</v>
      </c>
      <c r="W8" s="8" t="s">
        <v>30</v>
      </c>
      <c r="X8" s="9" t="s">
        <v>31</v>
      </c>
      <c r="Y8" s="9" t="s">
        <v>32</v>
      </c>
    </row>
    <row r="9" spans="1:25" ht="10.8" thickTop="1" x14ac:dyDescent="0.2"/>
    <row r="11" spans="1:25" x14ac:dyDescent="0.2">
      <c r="A11" s="12" t="s">
        <v>33</v>
      </c>
    </row>
    <row r="13" spans="1:25" x14ac:dyDescent="0.2">
      <c r="A13" s="13" t="s">
        <v>34</v>
      </c>
    </row>
    <row r="14" spans="1:25" x14ac:dyDescent="0.2">
      <c r="A14" s="4" t="s">
        <v>35</v>
      </c>
      <c r="B14" s="2" t="s">
        <v>36</v>
      </c>
      <c r="C14" s="2">
        <v>4249.95</v>
      </c>
      <c r="D14" s="2">
        <v>850</v>
      </c>
      <c r="E14" s="2">
        <v>4249.95</v>
      </c>
      <c r="F14" s="2">
        <v>-192.43</v>
      </c>
      <c r="G14" s="2">
        <v>0</v>
      </c>
      <c r="H14" s="2">
        <v>305.93</v>
      </c>
      <c r="I14" s="2">
        <v>113.5</v>
      </c>
      <c r="J14" s="2">
        <v>112.97</v>
      </c>
      <c r="K14" s="2">
        <v>-0.09</v>
      </c>
      <c r="L14" s="2">
        <v>90.97</v>
      </c>
      <c r="M14" s="2">
        <v>317.35000000000002</v>
      </c>
      <c r="N14" s="2">
        <v>3932.6</v>
      </c>
      <c r="O14" s="2">
        <v>83.24</v>
      </c>
      <c r="P14" s="2">
        <v>218.24</v>
      </c>
      <c r="Q14" s="2">
        <v>437.62</v>
      </c>
      <c r="R14" s="2">
        <v>95.14</v>
      </c>
      <c r="S14" s="2">
        <v>102</v>
      </c>
      <c r="T14" s="2">
        <v>23.78</v>
      </c>
      <c r="U14" s="2">
        <v>739.1</v>
      </c>
      <c r="V14" s="2">
        <v>237.84</v>
      </c>
      <c r="W14" s="2">
        <v>47.57</v>
      </c>
      <c r="X14" s="2">
        <v>0</v>
      </c>
      <c r="Y14" s="2">
        <v>1245.43</v>
      </c>
    </row>
    <row r="15" spans="1:25" x14ac:dyDescent="0.2">
      <c r="A15" s="4" t="s">
        <v>37</v>
      </c>
      <c r="B15" s="2" t="s">
        <v>38</v>
      </c>
      <c r="C15" s="2">
        <v>3750</v>
      </c>
      <c r="D15" s="2">
        <v>750</v>
      </c>
      <c r="E15" s="2">
        <v>3750</v>
      </c>
      <c r="F15" s="2">
        <v>-192.43</v>
      </c>
      <c r="G15" s="2">
        <v>0</v>
      </c>
      <c r="H15" s="2">
        <v>251.54</v>
      </c>
      <c r="I15" s="2">
        <v>59.1</v>
      </c>
      <c r="J15" s="2">
        <v>99.68</v>
      </c>
      <c r="K15" s="2">
        <v>-0.02</v>
      </c>
      <c r="L15" s="2">
        <v>63.64</v>
      </c>
      <c r="M15" s="2">
        <v>222.4</v>
      </c>
      <c r="N15" s="2">
        <v>3527.6</v>
      </c>
      <c r="O15" s="2">
        <v>73.45</v>
      </c>
      <c r="P15" s="2">
        <v>182.71</v>
      </c>
      <c r="Q15" s="2">
        <v>427.82</v>
      </c>
      <c r="R15" s="2">
        <v>83.95</v>
      </c>
      <c r="S15" s="2">
        <v>90</v>
      </c>
      <c r="T15" s="2">
        <v>20.99</v>
      </c>
      <c r="U15" s="2">
        <v>683.98</v>
      </c>
      <c r="V15" s="2">
        <v>209.86</v>
      </c>
      <c r="W15" s="2">
        <v>41.97</v>
      </c>
      <c r="X15" s="2">
        <v>0</v>
      </c>
      <c r="Y15" s="2">
        <v>1130.75</v>
      </c>
    </row>
    <row r="16" spans="1:25" x14ac:dyDescent="0.2">
      <c r="A16" s="4" t="s">
        <v>39</v>
      </c>
      <c r="B16" s="2" t="s">
        <v>40</v>
      </c>
      <c r="C16" s="2">
        <v>4500</v>
      </c>
      <c r="D16" s="2">
        <v>900</v>
      </c>
      <c r="E16" s="2">
        <v>4500</v>
      </c>
      <c r="F16" s="2">
        <v>0</v>
      </c>
      <c r="G16" s="2">
        <v>0</v>
      </c>
      <c r="H16" s="2">
        <v>333.14</v>
      </c>
      <c r="I16" s="2">
        <v>333.14</v>
      </c>
      <c r="J16" s="2">
        <v>119.62</v>
      </c>
      <c r="K16" s="2">
        <v>0.08</v>
      </c>
      <c r="L16" s="2">
        <v>90.96</v>
      </c>
      <c r="M16" s="2">
        <v>543.79999999999995</v>
      </c>
      <c r="N16" s="2">
        <v>3956.2</v>
      </c>
      <c r="O16" s="2">
        <v>88.14</v>
      </c>
      <c r="P16" s="2">
        <v>231.08</v>
      </c>
      <c r="Q16" s="2">
        <v>442.51</v>
      </c>
      <c r="R16" s="2">
        <v>100.73</v>
      </c>
      <c r="S16" s="2">
        <v>108</v>
      </c>
      <c r="T16" s="2">
        <v>25.18</v>
      </c>
      <c r="U16" s="2">
        <v>761.73</v>
      </c>
      <c r="V16" s="2">
        <v>251.83</v>
      </c>
      <c r="W16" s="2">
        <v>50.37</v>
      </c>
      <c r="X16" s="2">
        <v>0</v>
      </c>
      <c r="Y16" s="2">
        <v>1297.8399999999999</v>
      </c>
    </row>
    <row r="17" spans="1:25" s="5" customFormat="1" x14ac:dyDescent="0.2">
      <c r="A17" s="14" t="s">
        <v>41</v>
      </c>
      <c r="C17" s="5" t="s">
        <v>42</v>
      </c>
      <c r="D17" s="5" t="s">
        <v>42</v>
      </c>
      <c r="E17" s="5" t="s">
        <v>42</v>
      </c>
      <c r="F17" s="5" t="s">
        <v>42</v>
      </c>
      <c r="G17" s="5" t="s">
        <v>42</v>
      </c>
      <c r="H17" s="5" t="s">
        <v>42</v>
      </c>
      <c r="I17" s="5" t="s">
        <v>42</v>
      </c>
      <c r="J17" s="5" t="s">
        <v>42</v>
      </c>
      <c r="K17" s="5" t="s">
        <v>42</v>
      </c>
      <c r="L17" s="5" t="s">
        <v>42</v>
      </c>
      <c r="M17" s="5" t="s">
        <v>42</v>
      </c>
      <c r="N17" s="5" t="s">
        <v>42</v>
      </c>
      <c r="O17" s="5" t="s">
        <v>42</v>
      </c>
      <c r="P17" s="5" t="s">
        <v>42</v>
      </c>
      <c r="Q17" s="5" t="s">
        <v>42</v>
      </c>
      <c r="R17" s="5" t="s">
        <v>42</v>
      </c>
      <c r="S17" s="5" t="s">
        <v>42</v>
      </c>
      <c r="T17" s="5" t="s">
        <v>42</v>
      </c>
      <c r="U17" s="5" t="s">
        <v>42</v>
      </c>
      <c r="V17" s="5" t="s">
        <v>42</v>
      </c>
      <c r="W17" s="5" t="s">
        <v>42</v>
      </c>
      <c r="X17" s="5" t="s">
        <v>42</v>
      </c>
      <c r="Y17" s="5" t="s">
        <v>42</v>
      </c>
    </row>
    <row r="18" spans="1:25" x14ac:dyDescent="0.2">
      <c r="C18" s="15">
        <v>12499.95</v>
      </c>
      <c r="D18" s="15">
        <v>2500</v>
      </c>
      <c r="E18" s="15">
        <v>12499.95</v>
      </c>
      <c r="F18" s="15">
        <v>-384.86</v>
      </c>
      <c r="G18" s="15">
        <v>0</v>
      </c>
      <c r="H18" s="15">
        <v>890.61</v>
      </c>
      <c r="I18" s="15">
        <v>505.74</v>
      </c>
      <c r="J18" s="15">
        <v>332.27</v>
      </c>
      <c r="K18" s="15">
        <v>-0.03</v>
      </c>
      <c r="L18" s="15">
        <v>245.57</v>
      </c>
      <c r="M18" s="15">
        <v>1083.55</v>
      </c>
      <c r="N18" s="15">
        <v>11416.4</v>
      </c>
      <c r="O18" s="15">
        <v>244.83</v>
      </c>
      <c r="P18" s="15">
        <v>632.03</v>
      </c>
      <c r="Q18" s="15">
        <v>1307.95</v>
      </c>
      <c r="R18" s="15">
        <v>279.82</v>
      </c>
      <c r="S18" s="15">
        <v>300</v>
      </c>
      <c r="T18" s="15">
        <v>69.95</v>
      </c>
      <c r="U18" s="15">
        <v>2184.81</v>
      </c>
      <c r="V18" s="15">
        <v>699.53</v>
      </c>
      <c r="W18" s="15">
        <v>139.91</v>
      </c>
      <c r="X18" s="15">
        <v>0</v>
      </c>
      <c r="Y18" s="15">
        <v>3674.02</v>
      </c>
    </row>
    <row r="20" spans="1:25" s="5" customFormat="1" x14ac:dyDescent="0.2">
      <c r="A20" s="16"/>
      <c r="C20" s="5" t="s">
        <v>43</v>
      </c>
      <c r="D20" s="5" t="s">
        <v>43</v>
      </c>
      <c r="E20" s="5" t="s">
        <v>43</v>
      </c>
      <c r="F20" s="5" t="s">
        <v>43</v>
      </c>
      <c r="G20" s="5" t="s">
        <v>43</v>
      </c>
      <c r="H20" s="5" t="s">
        <v>43</v>
      </c>
      <c r="I20" s="5" t="s">
        <v>43</v>
      </c>
      <c r="J20" s="5" t="s">
        <v>43</v>
      </c>
      <c r="K20" s="5" t="s">
        <v>43</v>
      </c>
      <c r="L20" s="5" t="s">
        <v>43</v>
      </c>
      <c r="M20" s="5" t="s">
        <v>43</v>
      </c>
      <c r="N20" s="5" t="s">
        <v>43</v>
      </c>
      <c r="O20" s="5" t="s">
        <v>43</v>
      </c>
      <c r="P20" s="5" t="s">
        <v>43</v>
      </c>
      <c r="Q20" s="5" t="s">
        <v>43</v>
      </c>
      <c r="R20" s="5" t="s">
        <v>43</v>
      </c>
      <c r="S20" s="5" t="s">
        <v>43</v>
      </c>
      <c r="T20" s="5" t="s">
        <v>43</v>
      </c>
      <c r="U20" s="5" t="s">
        <v>43</v>
      </c>
      <c r="V20" s="5" t="s">
        <v>43</v>
      </c>
      <c r="W20" s="5" t="s">
        <v>43</v>
      </c>
      <c r="X20" s="5" t="s">
        <v>43</v>
      </c>
      <c r="Y20" s="5" t="s">
        <v>43</v>
      </c>
    </row>
    <row r="21" spans="1:25" x14ac:dyDescent="0.2">
      <c r="A21" s="14" t="s">
        <v>44</v>
      </c>
      <c r="B21" s="2" t="s">
        <v>1</v>
      </c>
      <c r="C21" s="15">
        <v>12499.95</v>
      </c>
      <c r="D21" s="15">
        <v>2500</v>
      </c>
      <c r="E21" s="15">
        <v>12499.95</v>
      </c>
      <c r="F21" s="15">
        <v>-384.86</v>
      </c>
      <c r="G21" s="15">
        <v>0</v>
      </c>
      <c r="H21" s="15">
        <v>890.61</v>
      </c>
      <c r="I21" s="15">
        <v>505.74</v>
      </c>
      <c r="J21" s="15">
        <v>332.27</v>
      </c>
      <c r="K21" s="15">
        <v>-0.03</v>
      </c>
      <c r="L21" s="15">
        <v>245.57</v>
      </c>
      <c r="M21" s="15">
        <v>1083.55</v>
      </c>
      <c r="N21" s="15">
        <v>11416.4</v>
      </c>
      <c r="O21" s="15">
        <v>244.83</v>
      </c>
      <c r="P21" s="15">
        <v>632.03</v>
      </c>
      <c r="Q21" s="15">
        <v>1307.95</v>
      </c>
      <c r="R21" s="15">
        <v>279.82</v>
      </c>
      <c r="S21" s="15">
        <v>300</v>
      </c>
      <c r="T21" s="15">
        <v>69.95</v>
      </c>
      <c r="U21" s="15">
        <v>2184.81</v>
      </c>
      <c r="V21" s="15">
        <v>699.53</v>
      </c>
      <c r="W21" s="15">
        <v>139.91</v>
      </c>
      <c r="X21" s="15">
        <v>0</v>
      </c>
      <c r="Y21" s="15">
        <v>3674.02</v>
      </c>
    </row>
    <row r="23" spans="1:25" x14ac:dyDescent="0.2">
      <c r="C23" s="2" t="s">
        <v>1</v>
      </c>
      <c r="D23" s="2" t="s">
        <v>1</v>
      </c>
      <c r="E23" s="2" t="s">
        <v>1</v>
      </c>
      <c r="F23" s="2" t="s">
        <v>1</v>
      </c>
      <c r="G23" s="2" t="s">
        <v>1</v>
      </c>
      <c r="H23" s="2" t="s">
        <v>1</v>
      </c>
      <c r="I23" s="2" t="s">
        <v>1</v>
      </c>
      <c r="J23" s="2" t="s">
        <v>1</v>
      </c>
      <c r="K23" s="2" t="s">
        <v>1</v>
      </c>
      <c r="L23" s="2" t="s">
        <v>1</v>
      </c>
      <c r="M23" s="2" t="s">
        <v>1</v>
      </c>
      <c r="N23" s="2" t="s">
        <v>1</v>
      </c>
      <c r="O23" s="2" t="s">
        <v>1</v>
      </c>
      <c r="P23" s="2" t="s">
        <v>1</v>
      </c>
      <c r="Q23" s="2" t="s">
        <v>1</v>
      </c>
      <c r="R23" s="2" t="s">
        <v>1</v>
      </c>
      <c r="S23" s="2" t="s">
        <v>1</v>
      </c>
      <c r="T23" s="2" t="s">
        <v>1</v>
      </c>
      <c r="U23" s="2" t="s">
        <v>1</v>
      </c>
      <c r="V23" s="2" t="s">
        <v>1</v>
      </c>
      <c r="W23" s="2" t="s">
        <v>1</v>
      </c>
      <c r="X23" s="2" t="s">
        <v>1</v>
      </c>
    </row>
    <row r="24" spans="1:25" x14ac:dyDescent="0.2">
      <c r="A24" s="4" t="s">
        <v>1</v>
      </c>
      <c r="B24" s="2" t="s">
        <v>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6" spans="1:25" x14ac:dyDescent="0.2">
      <c r="D26" s="2" t="str">
        <f>C8</f>
        <v>Sueldo</v>
      </c>
      <c r="E26" s="2">
        <f>C21</f>
        <v>12499.95</v>
      </c>
    </row>
    <row r="27" spans="1:25" x14ac:dyDescent="0.2">
      <c r="D27" s="2" t="str">
        <f>D8</f>
        <v>Despensa</v>
      </c>
      <c r="E27" s="2">
        <f>D21</f>
        <v>2500</v>
      </c>
    </row>
    <row r="28" spans="1:25" x14ac:dyDescent="0.2">
      <c r="D28" s="2" t="str">
        <f>E8</f>
        <v>*TOTAL* *PERCEPCIONES*</v>
      </c>
      <c r="E28" s="2">
        <f>SUM(E26:E27)</f>
        <v>14999.95</v>
      </c>
    </row>
    <row r="29" spans="1:25" x14ac:dyDescent="0.2">
      <c r="D29" s="2" t="str">
        <f>I8</f>
        <v>I.S.R. (mes)</v>
      </c>
      <c r="E29" s="17">
        <f>I21</f>
        <v>505.74</v>
      </c>
    </row>
    <row r="30" spans="1:25" x14ac:dyDescent="0.2">
      <c r="D30" s="2" t="str">
        <f>J8</f>
        <v>I.M.S.S.</v>
      </c>
      <c r="E30" s="2">
        <f>J21</f>
        <v>332.27</v>
      </c>
    </row>
    <row r="31" spans="1:25" x14ac:dyDescent="0.2">
      <c r="D31" s="2" t="str">
        <f>K8</f>
        <v>Ajuste al neto</v>
      </c>
      <c r="E31" s="2">
        <f>K21</f>
        <v>-0.03</v>
      </c>
    </row>
    <row r="32" spans="1:25" x14ac:dyDescent="0.2">
      <c r="D32" s="2" t="str">
        <f>L8</f>
        <v>Descuento de Fiesta de Fin de Año</v>
      </c>
      <c r="E32" s="2">
        <f>L21</f>
        <v>245.57</v>
      </c>
    </row>
    <row r="33" spans="4:5" x14ac:dyDescent="0.2">
      <c r="D33" s="2" t="str">
        <f>M8</f>
        <v>*TOTAL* *DEDUCCIONES*</v>
      </c>
      <c r="E33" s="2">
        <f>SUM(E29:E32)</f>
        <v>1083.55</v>
      </c>
    </row>
    <row r="34" spans="4:5" x14ac:dyDescent="0.2">
      <c r="D34" s="2" t="str">
        <f>N8</f>
        <v>*NETO*</v>
      </c>
      <c r="E34" s="2">
        <f>+E28-E33</f>
        <v>13916.400000000001</v>
      </c>
    </row>
  </sheetData>
  <mergeCells count="4">
    <mergeCell ref="B1:C1"/>
    <mergeCell ref="B2:C2"/>
    <mergeCell ref="B3:C3"/>
    <mergeCell ref="B4:C4"/>
  </mergeCells>
  <conditionalFormatting sqref="A1:B4 D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28A7-75A3-470F-AB2B-80A5FF1E4112}">
  <dimension ref="A1:F13"/>
  <sheetViews>
    <sheetView tabSelected="1" workbookViewId="0">
      <selection activeCell="A8" sqref="A8"/>
    </sheetView>
  </sheetViews>
  <sheetFormatPr baseColWidth="10" defaultRowHeight="14.4" x14ac:dyDescent="0.3"/>
  <cols>
    <col min="1" max="1" width="13.33203125" bestFit="1" customWidth="1"/>
    <col min="2" max="2" width="45.44140625" bestFit="1" customWidth="1"/>
    <col min="3" max="3" width="17.21875" customWidth="1"/>
    <col min="4" max="4" width="16.21875" bestFit="1" customWidth="1"/>
    <col min="5" max="5" width="6.44140625" bestFit="1" customWidth="1"/>
    <col min="6" max="6" width="14.21875" customWidth="1"/>
  </cols>
  <sheetData>
    <row r="1" spans="1:6" ht="15.6" x14ac:dyDescent="0.3">
      <c r="A1" s="24" t="s">
        <v>45</v>
      </c>
      <c r="B1" s="24"/>
      <c r="C1" s="24"/>
      <c r="D1" s="24"/>
      <c r="E1" s="24"/>
      <c r="F1" s="24"/>
    </row>
    <row r="2" spans="1:6" ht="15.6" x14ac:dyDescent="0.3">
      <c r="A2" s="24" t="s">
        <v>46</v>
      </c>
      <c r="B2" s="24"/>
      <c r="C2" s="24"/>
      <c r="D2" s="24"/>
      <c r="E2" s="24"/>
      <c r="F2" s="24"/>
    </row>
    <row r="3" spans="1:6" ht="15.6" x14ac:dyDescent="0.3">
      <c r="A3" s="24" t="s">
        <v>55</v>
      </c>
      <c r="B3" s="24"/>
      <c r="C3" s="24"/>
      <c r="D3" s="24"/>
      <c r="E3" s="24"/>
      <c r="F3" s="24"/>
    </row>
    <row r="4" spans="1:6" ht="15.6" x14ac:dyDescent="0.3">
      <c r="A4" s="25"/>
      <c r="B4" s="25"/>
      <c r="C4" s="25"/>
      <c r="D4" s="25"/>
      <c r="E4" s="25"/>
      <c r="F4" s="25"/>
    </row>
    <row r="5" spans="1:6" ht="31.2" x14ac:dyDescent="0.3">
      <c r="A5" s="26" t="s">
        <v>47</v>
      </c>
      <c r="B5" s="26" t="s">
        <v>48</v>
      </c>
      <c r="C5" s="27" t="s">
        <v>49</v>
      </c>
      <c r="D5" s="26" t="s">
        <v>50</v>
      </c>
      <c r="E5" s="26" t="s">
        <v>51</v>
      </c>
      <c r="F5" s="27" t="s">
        <v>52</v>
      </c>
    </row>
    <row r="6" spans="1:6" ht="15.6" x14ac:dyDescent="0.3">
      <c r="A6" s="28" t="s">
        <v>53</v>
      </c>
      <c r="B6" s="29" t="s">
        <v>45</v>
      </c>
      <c r="C6" s="30">
        <v>3</v>
      </c>
      <c r="D6" s="30">
        <v>14999.95</v>
      </c>
      <c r="E6" s="31">
        <v>0.03</v>
      </c>
      <c r="F6" s="32">
        <f>+D6*E6</f>
        <v>449.99849999999998</v>
      </c>
    </row>
    <row r="7" spans="1:6" ht="15.6" x14ac:dyDescent="0.3">
      <c r="A7" s="28">
        <v>14100716718</v>
      </c>
      <c r="B7" s="28"/>
      <c r="C7" s="28"/>
      <c r="D7" s="32"/>
      <c r="E7" s="32"/>
      <c r="F7" s="32"/>
    </row>
    <row r="8" spans="1:6" ht="15.6" x14ac:dyDescent="0.3">
      <c r="A8" s="33" t="s">
        <v>54</v>
      </c>
      <c r="B8" s="26"/>
      <c r="C8" s="34">
        <f>SUM(C6:C7)</f>
        <v>3</v>
      </c>
      <c r="D8" s="34">
        <f>SUM(D6:D7)</f>
        <v>14999.95</v>
      </c>
      <c r="E8" s="34"/>
      <c r="F8" s="34">
        <f>SUM(F6:F7)</f>
        <v>449.99849999999998</v>
      </c>
    </row>
    <row r="13" spans="1:6" x14ac:dyDescent="0.3">
      <c r="B13" s="3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</vt:lpstr>
      <vt:lpstr>DECLARACIÓN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nesquivel261223@outlook.com</dc:creator>
  <cp:lastModifiedBy>nesquivel261223@outlook.com</cp:lastModifiedBy>
  <dcterms:created xsi:type="dcterms:W3CDTF">2024-08-06T18:22:43Z</dcterms:created>
  <dcterms:modified xsi:type="dcterms:W3CDTF">2024-08-09T23:04:03Z</dcterms:modified>
</cp:coreProperties>
</file>